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1"/>
  </bookViews>
  <sheets>
    <sheet name="Bruksanvisning" sheetId="1" r:id="rId1"/>
    <sheet name="Datainmatning" sheetId="2" r:id="rId2"/>
    <sheet name="Diagram Patient" sheetId="3" r:id="rId3"/>
    <sheet name="Diagram Område" sheetId="4" r:id="rId4"/>
  </sheets>
  <definedNames/>
  <calcPr fullCalcOnLoad="1"/>
</workbook>
</file>

<file path=xl/sharedStrings.xml><?xml version="1.0" encoding="utf-8"?>
<sst xmlns="http://schemas.openxmlformats.org/spreadsheetml/2006/main" count="32" uniqueCount="31">
  <si>
    <t>Område</t>
  </si>
  <si>
    <t>Genomsnitt ackumulerat</t>
  </si>
  <si>
    <t>Antal fält med data</t>
  </si>
  <si>
    <t>Antal patienter</t>
  </si>
  <si>
    <t>Genomsnittskvot</t>
  </si>
  <si>
    <t>Kvot</t>
  </si>
  <si>
    <t>Genomsnittskvot/patient</t>
  </si>
  <si>
    <t>Patient nr</t>
  </si>
  <si>
    <t>Tolkningsmallar</t>
  </si>
  <si>
    <t>Praktiska förutsättningar</t>
  </si>
  <si>
    <t>Förutsättningar</t>
  </si>
  <si>
    <t>Fosterdiagnostik</t>
  </si>
  <si>
    <t>Psykisk anamnes vid inskrivning</t>
  </si>
  <si>
    <t>Social inskrivning</t>
  </si>
  <si>
    <t>Medicinsk inskrivning</t>
  </si>
  <si>
    <t>Obstetrisk inskrivning</t>
  </si>
  <si>
    <t>Graviditetskontroller</t>
  </si>
  <si>
    <t>Eftervårdsbesök inom MHV</t>
  </si>
  <si>
    <t>Välkommen till Rutinkollen - Mödrahälsovård!</t>
  </si>
  <si>
    <t>Hälsa och livsstil vid inskrivning</t>
  </si>
  <si>
    <t>Tolkanvändning</t>
  </si>
  <si>
    <t>Sammanfattning av graviditet</t>
  </si>
  <si>
    <r>
      <t xml:space="preserve">Komplikationer under graviditet och barnafödande har i ett historiskt perspektiv varit en av de vanligaste orsakerna till död och sjukdom hos både kvinnor och barn. Sverige tillhör i nutid ett av de länder som har lägst mödradödlighet och lägst perinatal dödlighet. Vår mödrahälsovård har varit och är effektiv i att förhindra negativa konsekvenser av graviditet och barnafödande och det är lätt att ta detta för givet. I svensk mödrahälsovård har barnmorskor på barnmorskemottagningar ansvaret för övervakning av den normala graviditeten samt 16 veckor post partum och ska ha möjlighet till konsultation med läkare vid avvikelser.
Det nationellt framtagna basprogrammet är ett medicinskt basprogram. Syftet är att upptäcka komplikationer under graviditet, samt att identifiera riskfaktorer för att kunna vidta åtgärder som förebygger allvarliga följder för mor och barn.
Vid inskrivning på Barnmorskemottagning görs en bedömning av den gravida och en individuell plan utformas utifrån vad som framkommer i obstetrisk, medicinsk och psykiatrisk sjukhistoria, samt vad som framkommer när det gäller hereditet, levnadsvanor och social situation. Bedömning av den gravida görs sedan löpande under hela graviditeten samt i samband med eftervårdsbesöket 
I vissa fall kan ett fysiskt besök ersättas av digitala besök och bedömning måste då ske enligt lokala rutiner. Digitala möten kan vara både telefon och videosamtal. Ett korrekt genomfört digitalt vårdmöte innefattar en dokumenterad bedömning, planering och åtgärd för en fortsatt säker graviditet. Använd exempelvis SBAR-modellen (Situation, Bakgrund, Aktuellt, Rekommendationer).
Detta dokument ska ses som en beskrivning av 2023 kända bästa praxis, framtaget utifrån idag aktuell kunskap om mödrahälsovård och dess betydelse för säker graviditet och förlossning. Dokumentet avser en fullständig graviditet och tiden upp till 16 veckor efter förlossning. Syftet är att dokumentet ska kunna tjäna som hjälp till framtagande av rutiner inom enskilda mödrahälsovårdsenheter. Dokumentet har ingen föreskrivande funktion, och författarna kan inte i juridisk mening hållas ansvariga för innehållet.
</t>
    </r>
    <r>
      <rPr>
        <b/>
        <sz val="12"/>
        <rFont val="Calibri"/>
        <family val="2"/>
      </rPr>
      <t>Områdena har valts ut och definierats av:</t>
    </r>
    <r>
      <rPr>
        <sz val="12"/>
        <rFont val="Calibri"/>
        <family val="2"/>
      </rPr>
      <t xml:space="preserve">
Elisabeth Storck Lindholm, Mödrahälsovårdsöverläkare, Stockholm,
Ann-Christine Nilsson Mödrahälsovårdsöverläkare, Örebro
Annika Eckerlid Mödrahälsovårdsöverläkare, Västervik
Anne-Charlotte Jonsson, Samordningsbarnmorska, Stockholm
Susan Elvén, Samordningsbarnmorska, Ystad
</t>
    </r>
    <r>
      <rPr>
        <b/>
        <sz val="12"/>
        <rFont val="Calibri"/>
        <family val="2"/>
      </rPr>
      <t>Reviderat 2022 av:</t>
    </r>
    <r>
      <rPr>
        <sz val="12"/>
        <rFont val="Calibri"/>
        <family val="2"/>
      </rPr>
      <t xml:space="preserve">
Elisabeth Storck Lindholm Mödrahälsovårdsöverläkare, Stockholm
Ann-Christine Nilsson Mödrahälsovårdsöverläkare, Örebro
Anne-Charlotte Jonsson, Samordningsbarnmorska, Stockholm
Emma Lilliehöök, Samordningsbarnmorska, Stockholm
Lovisa Lingetun, Samordningsbarnmorska, Östergötland</t>
    </r>
  </si>
  <si>
    <t>● Ni ska utifrån befintlig dokumentation bedöma i vilken grad planerade åtgärder utförts. Det som inte är dokumenterat betraktas som inte utfört!</t>
  </si>
  <si>
    <t>● Planera för att gå igenom 10 till 20 journaler, vilket tar 2 till 4 timmar. De första gångerna ni gör Rutinkollen MHV hinner ni erfarenhetsmässigt med 3 – 5 journaler, då det oundvikligen blir mycket diskussioner i arbetsgruppen. Med erfarenhet kommer ni kunna gå igenom 10 – 20 journaler på samma tid.</t>
  </si>
  <si>
    <t>● Välj på lämpligt sätt ut 10 till 20 journaler vilka gjort ett eftervårdsbesök inom 16 veckor postpartum att granska. Om en överblick över enhetens verksamhet önskas kan journalerna väljas ut slumpmässigt. Om vissa speciella grupper av patienter ska studeras kan dessa väljas ut.</t>
  </si>
  <si>
    <t>● Deltagande bör vara en eller flera barnmorskor, enhetens chef samt gärna en läkare.</t>
  </si>
  <si>
    <t>● Det är en fördel om enhetens rutiner avseende samtliga områden finns tillgängliga vid genomgången. Använd en dator för att projicera journalhandlingarna på stor skärm så att alla kan se dem och delta i bedömningarna. Använd en andra dator för att dokumentera i Rutinkollen.</t>
  </si>
  <si>
    <t>● Lägg inte mer än maximalt 15 minuter per journal (de punkter ni inte funnit inom 15 minuter ges 0 poäng)! Om olika bedömningar kan göras inom samma område, poängsätt den sämsta!</t>
  </si>
  <si>
    <t>Sist i manualen finns 4 tolkningsmallar, vilka ger exempel på olika utfall, och vad dessa utfall indikerar i form av lämpliga åtgärder. Genom att jämföra enhetens resultat med de olika principiella utfallen, och se vilken bild som bäst passar med enhetens resultat, fås en uppfattning om hur brister lämpligast åtgärdas.</t>
  </si>
  <si>
    <t>● Syftet är att förbättra kvalitet och säkerhet genom att ni själva undersöker hur väl era rutiner är för en säker graviditet samt post partum.</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</si>
</sst>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_-* #,##0_-;\-* #,##0_-;_-* &quot;-&quot;_-;_-@_-"/>
    <numFmt numFmtId="165" formatCode="_-* #,##0.00_-;\-* #,##0.00_-;_-* &quot;-&quot;??_-;_-@_-"/>
    <numFmt numFmtId="166" formatCode="0.0"/>
    <numFmt numFmtId="167" formatCode="0.000"/>
    <numFmt numFmtId="168" formatCode="0.000000"/>
    <numFmt numFmtId="169" formatCode="0.00000"/>
    <numFmt numFmtId="170" formatCode="0.0000"/>
    <numFmt numFmtId="171" formatCode="&quot;Ja&quot;;&quot;Ja&quot;;&quot;Nej&quot;"/>
    <numFmt numFmtId="172" formatCode="&quot;Sant&quot;;&quot;Sant&quot;;&quot;Falskt&quot;"/>
    <numFmt numFmtId="173" formatCode="&quot;På&quot;;&quot;På&quot;;&quot;Av&quot;"/>
    <numFmt numFmtId="174" formatCode="[$€-2]\ #,##0.00_);[Red]\([$€-2]\ #,##0.00\)"/>
  </numFmts>
  <fonts count="53">
    <font>
      <sz val="10"/>
      <name val="Arial"/>
      <family val="0"/>
    </font>
    <font>
      <sz val="8"/>
      <name val="Arial"/>
      <family val="0"/>
    </font>
    <font>
      <sz val="12"/>
      <name val="Arial"/>
      <family val="0"/>
    </font>
    <font>
      <b/>
      <sz val="16"/>
      <name val="Calibri"/>
      <family val="2"/>
    </font>
    <font>
      <sz val="12"/>
      <name val="Calibri"/>
      <family val="2"/>
    </font>
    <font>
      <b/>
      <sz val="12"/>
      <name val="Calibri"/>
      <family val="2"/>
    </font>
    <font>
      <sz val="10"/>
      <name val="Calibri"/>
      <family val="2"/>
    </font>
    <font>
      <b/>
      <sz val="14"/>
      <name val="Calibri"/>
      <family val="2"/>
    </font>
    <font>
      <b/>
      <sz val="10"/>
      <name val="Calibri"/>
      <family val="2"/>
    </font>
    <font>
      <sz val="8"/>
      <name val="Calibri"/>
      <family val="2"/>
    </font>
    <font>
      <sz val="10"/>
      <color indexed="8"/>
      <name val="Arial"/>
      <family val="0"/>
    </font>
    <font>
      <sz val="9.2"/>
      <color indexed="8"/>
      <name val="Arial"/>
      <family val="0"/>
    </font>
    <font>
      <b/>
      <sz val="10"/>
      <color indexed="8"/>
      <name val="Calibri"/>
      <family val="0"/>
    </font>
    <font>
      <b/>
      <sz val="11"/>
      <color indexed="30"/>
      <name val="Arial"/>
      <family val="0"/>
    </font>
    <font>
      <sz val="12"/>
      <color indexed="8"/>
      <name val="Times New Roman"/>
      <family val="2"/>
    </font>
    <font>
      <sz val="12"/>
      <color indexed="9"/>
      <name val="Times New Roman"/>
      <family val="2"/>
    </font>
    <font>
      <b/>
      <sz val="12"/>
      <color indexed="52"/>
      <name val="Times New Roman"/>
      <family val="2"/>
    </font>
    <font>
      <sz val="12"/>
      <color indexed="17"/>
      <name val="Times New Roman"/>
      <family val="2"/>
    </font>
    <font>
      <sz val="12"/>
      <color indexed="20"/>
      <name val="Times New Roman"/>
      <family val="2"/>
    </font>
    <font>
      <u val="single"/>
      <sz val="10"/>
      <color indexed="20"/>
      <name val="Arial"/>
      <family val="0"/>
    </font>
    <font>
      <i/>
      <sz val="12"/>
      <color indexed="23"/>
      <name val="Times New Roman"/>
      <family val="2"/>
    </font>
    <font>
      <u val="single"/>
      <sz val="10"/>
      <color indexed="12"/>
      <name val="Arial"/>
      <family val="0"/>
    </font>
    <font>
      <sz val="12"/>
      <color indexed="62"/>
      <name val="Times New Roman"/>
      <family val="2"/>
    </font>
    <font>
      <b/>
      <sz val="12"/>
      <color indexed="9"/>
      <name val="Times New Roman"/>
      <family val="2"/>
    </font>
    <font>
      <sz val="12"/>
      <color indexed="52"/>
      <name val="Times New Roman"/>
      <family val="2"/>
    </font>
    <font>
      <sz val="12"/>
      <color indexed="6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63"/>
      <name val="Times New Roman"/>
      <family val="2"/>
    </font>
    <font>
      <sz val="12"/>
      <color indexed="10"/>
      <name val="Times New Roman"/>
      <family val="2"/>
    </font>
    <font>
      <b/>
      <sz val="12"/>
      <color indexed="8"/>
      <name val="Arial"/>
      <family val="0"/>
    </font>
    <font>
      <sz val="12"/>
      <color theme="1"/>
      <name val="Times New Roman"/>
      <family val="2"/>
    </font>
    <font>
      <sz val="12"/>
      <color theme="0"/>
      <name val="Times New Roman"/>
      <family val="2"/>
    </font>
    <font>
      <b/>
      <sz val="12"/>
      <color rgb="FFFA7D00"/>
      <name val="Times New Roman"/>
      <family val="2"/>
    </font>
    <font>
      <sz val="12"/>
      <color rgb="FF006100"/>
      <name val="Times New Roman"/>
      <family val="2"/>
    </font>
    <font>
      <sz val="12"/>
      <color rgb="FF9C0006"/>
      <name val="Times New Roman"/>
      <family val="2"/>
    </font>
    <font>
      <u val="single"/>
      <sz val="10"/>
      <color theme="11"/>
      <name val="Arial"/>
      <family val="0"/>
    </font>
    <font>
      <i/>
      <sz val="12"/>
      <color rgb="FF7F7F7F"/>
      <name val="Times New Roman"/>
      <family val="2"/>
    </font>
    <font>
      <u val="single"/>
      <sz val="10"/>
      <color theme="10"/>
      <name val="Arial"/>
      <family val="0"/>
    </font>
    <font>
      <sz val="12"/>
      <color rgb="FF3F3F76"/>
      <name val="Times New Roman"/>
      <family val="2"/>
    </font>
    <font>
      <b/>
      <sz val="12"/>
      <color theme="0"/>
      <name val="Times New Roman"/>
      <family val="2"/>
    </font>
    <font>
      <sz val="12"/>
      <color rgb="FFFA7D00"/>
      <name val="Times New Roman"/>
      <family val="2"/>
    </font>
    <font>
      <sz val="12"/>
      <color rgb="FF9C6500"/>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b/>
      <sz val="12"/>
      <color theme="1"/>
      <name val="Times New Roman"/>
      <family val="2"/>
    </font>
    <font>
      <b/>
      <sz val="12"/>
      <color rgb="FF3F3F3F"/>
      <name val="Times New Roman"/>
      <family val="2"/>
    </font>
    <font>
      <sz val="12"/>
      <color rgb="FFFF0000"/>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11"/>
        <bgColor indexed="64"/>
      </patternFill>
    </fill>
    <fill>
      <patternFill patternType="solid">
        <fgColor indexed="13"/>
        <bgColor indexed="64"/>
      </patternFill>
    </fill>
    <fill>
      <patternFill patternType="solid">
        <fgColor indexed="22"/>
        <bgColor indexed="64"/>
      </patternFill>
    </fill>
    <fill>
      <patternFill patternType="solid">
        <fgColor indexed="10"/>
        <bgColor indexed="64"/>
      </patternFill>
    </fill>
    <fill>
      <patternFill patternType="solid">
        <fgColor indexed="4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30">
    <xf numFmtId="0" fontId="0" fillId="0" borderId="0" xfId="0" applyAlignment="1">
      <alignment/>
    </xf>
    <xf numFmtId="2" fontId="0" fillId="0" borderId="0" xfId="0" applyNumberFormat="1" applyAlignment="1">
      <alignment/>
    </xf>
    <xf numFmtId="0" fontId="0" fillId="0" borderId="0" xfId="0" applyFill="1" applyAlignment="1">
      <alignment horizontal="left" vertical="center" wrapText="1" readingOrder="1"/>
    </xf>
    <xf numFmtId="0" fontId="0" fillId="0" borderId="0" xfId="0" applyFill="1" applyAlignment="1">
      <alignment vertical="center" readingOrder="1"/>
    </xf>
    <xf numFmtId="0" fontId="0" fillId="33" borderId="0" xfId="0" applyFill="1" applyAlignment="1">
      <alignment vertical="center" readingOrder="1"/>
    </xf>
    <xf numFmtId="0" fontId="0" fillId="0" borderId="0" xfId="0" applyAlignment="1">
      <alignment vertical="center" readingOrder="1"/>
    </xf>
    <xf numFmtId="0" fontId="2" fillId="0" borderId="0" xfId="0" applyFont="1" applyFill="1" applyAlignment="1">
      <alignment vertical="center" readingOrder="1"/>
    </xf>
    <xf numFmtId="0" fontId="2" fillId="34" borderId="0" xfId="0" applyFont="1" applyFill="1" applyAlignment="1">
      <alignment vertical="center" readingOrder="1"/>
    </xf>
    <xf numFmtId="0" fontId="2" fillId="0" borderId="0" xfId="0" applyFont="1" applyAlignment="1">
      <alignment vertical="center" readingOrder="1"/>
    </xf>
    <xf numFmtId="0" fontId="3" fillId="34" borderId="0" xfId="0" applyFont="1" applyFill="1" applyBorder="1" applyAlignment="1">
      <alignment horizontal="left" vertical="center" wrapText="1" readingOrder="1"/>
    </xf>
    <xf numFmtId="0" fontId="4" fillId="0" borderId="0" xfId="0" applyFont="1" applyAlignment="1">
      <alignment vertical="center" wrapText="1" readingOrder="1"/>
    </xf>
    <xf numFmtId="0" fontId="5" fillId="35" borderId="0" xfId="0" applyFont="1" applyFill="1" applyBorder="1" applyAlignment="1">
      <alignment vertical="center" readingOrder="1"/>
    </xf>
    <xf numFmtId="0" fontId="4" fillId="0" borderId="0" xfId="0" applyFont="1" applyBorder="1" applyAlignment="1">
      <alignment vertical="center" readingOrder="1"/>
    </xf>
    <xf numFmtId="0" fontId="4" fillId="0" borderId="0" xfId="0" applyFont="1" applyFill="1" applyBorder="1" applyAlignment="1">
      <alignment vertical="center" wrapText="1" readingOrder="1"/>
    </xf>
    <xf numFmtId="0" fontId="4" fillId="0" borderId="0" xfId="0" applyFont="1" applyAlignment="1">
      <alignment vertical="center" readingOrder="1"/>
    </xf>
    <xf numFmtId="0" fontId="6" fillId="0" borderId="0" xfId="0" applyFont="1" applyAlignment="1">
      <alignment/>
    </xf>
    <xf numFmtId="0" fontId="7" fillId="36" borderId="10" xfId="0" applyFont="1" applyFill="1" applyBorder="1" applyAlignment="1">
      <alignment horizontal="left" vertical="top" wrapText="1"/>
    </xf>
    <xf numFmtId="0" fontId="6" fillId="0" borderId="0" xfId="0" applyFont="1" applyAlignment="1">
      <alignment textRotation="45"/>
    </xf>
    <xf numFmtId="2" fontId="8" fillId="37" borderId="11" xfId="0" applyNumberFormat="1" applyFont="1" applyFill="1" applyBorder="1" applyAlignment="1">
      <alignment horizontal="center"/>
    </xf>
    <xf numFmtId="0" fontId="8" fillId="0" borderId="0" xfId="0" applyFont="1" applyAlignment="1">
      <alignment/>
    </xf>
    <xf numFmtId="0" fontId="9" fillId="37" borderId="0" xfId="0" applyFont="1" applyFill="1" applyAlignment="1">
      <alignment horizontal="center"/>
    </xf>
    <xf numFmtId="0" fontId="6" fillId="34" borderId="10" xfId="0" applyFont="1" applyFill="1" applyBorder="1" applyAlignment="1">
      <alignment horizontal="center"/>
    </xf>
    <xf numFmtId="2" fontId="6" fillId="37" borderId="0" xfId="0" applyNumberFormat="1" applyFont="1" applyFill="1" applyAlignment="1">
      <alignment horizontal="center"/>
    </xf>
    <xf numFmtId="0" fontId="6" fillId="0" borderId="12" xfId="0" applyFont="1" applyBorder="1" applyAlignment="1">
      <alignment/>
    </xf>
    <xf numFmtId="0" fontId="6" fillId="0" borderId="12" xfId="0" applyFont="1" applyBorder="1" applyAlignment="1">
      <alignment horizontal="center"/>
    </xf>
    <xf numFmtId="166" fontId="6" fillId="37" borderId="12" xfId="0" applyNumberFormat="1" applyFont="1" applyFill="1" applyBorder="1" applyAlignment="1">
      <alignment horizontal="center"/>
    </xf>
    <xf numFmtId="0" fontId="6" fillId="0" borderId="0" xfId="0" applyFont="1" applyAlignment="1">
      <alignment horizontal="center"/>
    </xf>
    <xf numFmtId="0" fontId="4" fillId="35" borderId="0" xfId="0" applyFont="1" applyFill="1" applyAlignment="1">
      <alignment/>
    </xf>
    <xf numFmtId="0" fontId="5" fillId="36" borderId="10" xfId="0" applyFont="1" applyFill="1" applyBorder="1" applyAlignment="1">
      <alignment horizontal="center" vertical="top" textRotation="90" wrapText="1"/>
    </xf>
    <xf numFmtId="0" fontId="4" fillId="0" borderId="0" xfId="0" applyFont="1" applyBorder="1" applyAlignment="1">
      <alignment vertical="center" wrapText="1" readingOrder="1"/>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patient</a:t>
            </a:r>
          </a:p>
        </c:rich>
      </c:tx>
      <c:layout>
        <c:manualLayout>
          <c:xMode val="factor"/>
          <c:yMode val="factor"/>
          <c:x val="0.001"/>
          <c:y val="-0.00175"/>
        </c:manualLayout>
      </c:layout>
      <c:spPr>
        <a:noFill/>
        <a:ln>
          <a:noFill/>
        </a:ln>
      </c:spPr>
    </c:title>
    <c:plotArea>
      <c:layout>
        <c:manualLayout>
          <c:xMode val="edge"/>
          <c:yMode val="edge"/>
          <c:x val="0"/>
          <c:y val="0.10175"/>
          <c:w val="0.9435"/>
          <c:h val="0.8655"/>
        </c:manualLayout>
      </c:layout>
      <c:barChart>
        <c:barDir val="col"/>
        <c:grouping val="clustered"/>
        <c:varyColors val="0"/>
        <c:ser>
          <c:idx val="1"/>
          <c:order val="0"/>
          <c:tx>
            <c:strRef>
              <c:f>Datainmatning!$M$3</c:f>
              <c:strCache>
                <c:ptCount val="1"/>
                <c:pt idx="0">
                  <c:v>Genomsnittskvot/patient</c:v>
                </c:pt>
              </c:strCache>
            </c:strRef>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Datainmatning!$M$4:$M$33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er>
        <c:axId val="35500682"/>
        <c:axId val="51070683"/>
      </c:barChart>
      <c:lineChart>
        <c:grouping val="standard"/>
        <c:varyColors val="0"/>
        <c:ser>
          <c:idx val="0"/>
          <c:order val="1"/>
          <c:tx>
            <c:v>Genomsnitt ackumulerat</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Datainmatning!$N$4:$N$33</c:f>
              <c:numCache>
                <c:ptCount val="3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axId val="35500682"/>
        <c:axId val="51070683"/>
      </c:lineChart>
      <c:catAx>
        <c:axId val="35500682"/>
        <c:scaling>
          <c:orientation val="minMax"/>
        </c:scaling>
        <c:axPos val="b"/>
        <c:delete val="0"/>
        <c:numFmt formatCode="General" sourceLinked="1"/>
        <c:majorTickMark val="out"/>
        <c:minorTickMark val="none"/>
        <c:tickLblPos val="nextTo"/>
        <c:spPr>
          <a:ln w="3175">
            <a:solidFill>
              <a:srgbClr val="000000"/>
            </a:solidFill>
          </a:ln>
        </c:spPr>
        <c:crossAx val="51070683"/>
        <c:crosses val="autoZero"/>
        <c:auto val="1"/>
        <c:lblOffset val="100"/>
        <c:tickLblSkip val="1"/>
        <c:noMultiLvlLbl val="0"/>
      </c:catAx>
      <c:valAx>
        <c:axId val="51070683"/>
        <c:scaling>
          <c:orientation val="minMax"/>
          <c:max val="1"/>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500682"/>
        <c:crossesAt val="1"/>
        <c:crossBetween val="between"/>
        <c:dispUnits/>
        <c:majorUnit val="0.25"/>
      </c:valAx>
      <c:spPr>
        <a:noFill/>
        <a:ln w="12700">
          <a:solidFill>
            <a:srgbClr val="000000"/>
          </a:solidFill>
        </a:ln>
      </c:spPr>
    </c:plotArea>
    <c:legend>
      <c:legendPos val="r"/>
      <c:layout>
        <c:manualLayout>
          <c:xMode val="edge"/>
          <c:yMode val="edge"/>
          <c:x val="0.757"/>
          <c:y val="0.02675"/>
          <c:w val="0.18525"/>
          <c:h val="0.07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Kvot per område</a:t>
            </a:r>
          </a:p>
        </c:rich>
      </c:tx>
      <c:layout>
        <c:manualLayout>
          <c:xMode val="factor"/>
          <c:yMode val="factor"/>
          <c:x val="0"/>
          <c:y val="-0.00175"/>
        </c:manualLayout>
      </c:layout>
      <c:spPr>
        <a:noFill/>
        <a:ln>
          <a:noFill/>
        </a:ln>
      </c:spPr>
    </c:title>
    <c:plotArea>
      <c:layout>
        <c:manualLayout>
          <c:xMode val="edge"/>
          <c:yMode val="edge"/>
          <c:x val="0.296"/>
          <c:y val="0.212"/>
          <c:w val="0.4085"/>
          <c:h val="0.6665"/>
        </c:manualLayout>
      </c:layout>
      <c:radarChart>
        <c:radarStyle val="filled"/>
        <c:varyColors val="0"/>
        <c:ser>
          <c:idx val="0"/>
          <c:order val="0"/>
          <c:spPr>
            <a:solidFill>
              <a:srgbClr val="99CC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Datainmatning!$B$1:$K$1</c:f>
              <c:strCache>
                <c:ptCount val="10"/>
                <c:pt idx="0">
                  <c:v>Hälsa och livsstil vid inskrivning</c:v>
                </c:pt>
                <c:pt idx="1">
                  <c:v>Fosterdiagnostik</c:v>
                </c:pt>
                <c:pt idx="2">
                  <c:v>Psykisk anamnes vid inskrivning</c:v>
                </c:pt>
                <c:pt idx="3">
                  <c:v>Social inskrivning</c:v>
                </c:pt>
                <c:pt idx="4">
                  <c:v>Medicinsk inskrivning</c:v>
                </c:pt>
                <c:pt idx="5">
                  <c:v>Obstetrisk inskrivning</c:v>
                </c:pt>
                <c:pt idx="6">
                  <c:v>Graviditetskontroller</c:v>
                </c:pt>
                <c:pt idx="7">
                  <c:v>Sammanfattning av graviditet</c:v>
                </c:pt>
                <c:pt idx="8">
                  <c:v>Eftervårdsbesök inom MHV</c:v>
                </c:pt>
                <c:pt idx="9">
                  <c:v>Tolkanvändning</c:v>
                </c:pt>
              </c:strCache>
            </c:strRef>
          </c:cat>
          <c:val>
            <c:numRef>
              <c:f>Datainmatning!$B$2:$K$2</c:f>
              <c:numCache>
                <c:ptCount val="10"/>
                <c:pt idx="0">
                  <c:v>0</c:v>
                </c:pt>
                <c:pt idx="1">
                  <c:v>0</c:v>
                </c:pt>
                <c:pt idx="2">
                  <c:v>0</c:v>
                </c:pt>
                <c:pt idx="3">
                  <c:v>0</c:v>
                </c:pt>
                <c:pt idx="4">
                  <c:v>0</c:v>
                </c:pt>
                <c:pt idx="5">
                  <c:v>0</c:v>
                </c:pt>
                <c:pt idx="6">
                  <c:v>0</c:v>
                </c:pt>
                <c:pt idx="7">
                  <c:v>0</c:v>
                </c:pt>
                <c:pt idx="8">
                  <c:v>0</c:v>
                </c:pt>
                <c:pt idx="9">
                  <c:v>0</c:v>
                </c:pt>
              </c:numCache>
            </c:numRef>
          </c:val>
        </c:ser>
        <c:axId val="56982964"/>
        <c:axId val="43084629"/>
      </c:radarChart>
      <c:catAx>
        <c:axId val="569829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43084629"/>
        <c:crosses val="autoZero"/>
        <c:auto val="0"/>
        <c:lblOffset val="100"/>
        <c:tickLblSkip val="1"/>
        <c:noMultiLvlLbl val="0"/>
      </c:catAx>
      <c:valAx>
        <c:axId val="43084629"/>
        <c:scaling>
          <c:orientation val="minMax"/>
          <c:max val="1"/>
          <c:min val="0"/>
        </c:scaling>
        <c:axPos val="l"/>
        <c:majorGridlines>
          <c:spPr>
            <a:ln w="25400">
              <a:solidFill>
                <a:srgbClr val="000000"/>
              </a:solidFill>
            </a:ln>
          </c:spPr>
        </c:majorGridlines>
        <c:delete val="0"/>
        <c:numFmt formatCode="0.00" sourceLinked="0"/>
        <c:majorTickMark val="cross"/>
        <c:minorTickMark val="none"/>
        <c:tickLblPos val="nextTo"/>
        <c:spPr>
          <a:ln w="3175">
            <a:solidFill>
              <a:srgbClr val="000000"/>
            </a:solidFill>
          </a:ln>
        </c:spPr>
        <c:txPr>
          <a:bodyPr vert="horz" rot="0"/>
          <a:lstStyle/>
          <a:p>
            <a:pPr>
              <a:defRPr lang="en-US" cap="none" sz="1100" b="1" i="0" u="none" baseline="0">
                <a:solidFill>
                  <a:srgbClr val="0066CC"/>
                </a:solidFill>
                <a:latin typeface="Arial"/>
                <a:ea typeface="Arial"/>
                <a:cs typeface="Arial"/>
              </a:defRPr>
            </a:pPr>
          </a:p>
        </c:txPr>
        <c:crossAx val="56982964"/>
        <c:crossesAt val="1"/>
        <c:crossBetween val="between"/>
        <c:dispUnits/>
        <c:majorUnit val="0.25"/>
        <c:minorUnit val="0.05"/>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86875" cy="5695950"/>
    <xdr:graphicFrame>
      <xdr:nvGraphicFramePr>
        <xdr:cNvPr id="1" name="Chart 1"/>
        <xdr:cNvGraphicFramePr/>
      </xdr:nvGraphicFramePr>
      <xdr:xfrm>
        <a:off x="0" y="0"/>
        <a:ext cx="9286875" cy="56959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96400" cy="5695950"/>
    <xdr:graphicFrame>
      <xdr:nvGraphicFramePr>
        <xdr:cNvPr id="1" name="Shape 1025"/>
        <xdr:cNvGraphicFramePr/>
      </xdr:nvGraphicFramePr>
      <xdr:xfrm>
        <a:off x="0" y="0"/>
        <a:ext cx="9296400"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15"/>
  <sheetViews>
    <sheetView zoomScale="90" zoomScaleNormal="90" zoomScalePageLayoutView="0" workbookViewId="0" topLeftCell="A1">
      <selection activeCell="A16" sqref="A16"/>
    </sheetView>
  </sheetViews>
  <sheetFormatPr defaultColWidth="9.140625" defaultRowHeight="12.75"/>
  <cols>
    <col min="1" max="1" width="215.28125" style="0" customWidth="1"/>
    <col min="2" max="5" width="9.8515625" style="0" customWidth="1"/>
  </cols>
  <sheetData>
    <row r="1" spans="1:23" s="4" customFormat="1" ht="21">
      <c r="A1" s="9" t="s">
        <v>18</v>
      </c>
      <c r="B1" s="2"/>
      <c r="C1" s="2"/>
      <c r="D1" s="2"/>
      <c r="E1" s="2"/>
      <c r="F1" s="2"/>
      <c r="G1" s="3"/>
      <c r="H1" s="3"/>
      <c r="I1" s="3"/>
      <c r="J1" s="3"/>
      <c r="K1" s="3"/>
      <c r="L1" s="3"/>
      <c r="M1" s="3"/>
      <c r="N1" s="3"/>
      <c r="O1" s="3"/>
      <c r="P1" s="3"/>
      <c r="Q1" s="3"/>
      <c r="R1" s="3"/>
      <c r="S1" s="3"/>
      <c r="T1" s="3"/>
      <c r="U1" s="3"/>
      <c r="V1" s="3"/>
      <c r="W1" s="3"/>
    </row>
    <row r="2" spans="1:23" s="4" customFormat="1" ht="15.75">
      <c r="A2" s="11"/>
      <c r="B2" s="2"/>
      <c r="C2" s="2"/>
      <c r="D2" s="2"/>
      <c r="E2" s="2"/>
      <c r="F2" s="2"/>
      <c r="G2" s="3"/>
      <c r="H2" s="3"/>
      <c r="I2" s="3"/>
      <c r="J2" s="3"/>
      <c r="K2" s="3"/>
      <c r="L2" s="3"/>
      <c r="M2" s="3"/>
      <c r="N2" s="3"/>
      <c r="O2" s="3"/>
      <c r="P2" s="3"/>
      <c r="Q2" s="3"/>
      <c r="R2" s="3"/>
      <c r="S2" s="3"/>
      <c r="T2" s="3"/>
      <c r="U2" s="3"/>
      <c r="V2" s="3"/>
      <c r="W2" s="3"/>
    </row>
    <row r="3" s="5" customFormat="1" ht="409.5">
      <c r="A3" s="10" t="s">
        <v>22</v>
      </c>
    </row>
    <row r="4" spans="1:23" s="7" customFormat="1" ht="15.75">
      <c r="A4" s="11" t="s">
        <v>10</v>
      </c>
      <c r="B4" s="6"/>
      <c r="C4" s="6"/>
      <c r="D4" s="6"/>
      <c r="E4" s="6"/>
      <c r="F4" s="6"/>
      <c r="G4" s="6"/>
      <c r="H4" s="6"/>
      <c r="I4" s="6"/>
      <c r="J4" s="6"/>
      <c r="K4" s="6"/>
      <c r="L4" s="6"/>
      <c r="M4" s="6"/>
      <c r="N4" s="6"/>
      <c r="O4" s="6"/>
      <c r="P4" s="6"/>
      <c r="Q4" s="6"/>
      <c r="R4" s="6"/>
      <c r="S4" s="6"/>
      <c r="T4" s="6"/>
      <c r="U4" s="6"/>
      <c r="V4" s="6"/>
      <c r="W4" s="6"/>
    </row>
    <row r="5" spans="1:23" s="8" customFormat="1" ht="15.75">
      <c r="A5" s="12" t="s">
        <v>30</v>
      </c>
      <c r="B5" s="6"/>
      <c r="C5" s="6"/>
      <c r="D5" s="6"/>
      <c r="E5" s="6"/>
      <c r="F5" s="6"/>
      <c r="G5" s="6"/>
      <c r="H5" s="6"/>
      <c r="I5" s="6"/>
      <c r="J5" s="6"/>
      <c r="K5" s="6"/>
      <c r="L5" s="6"/>
      <c r="M5" s="6"/>
      <c r="N5" s="6"/>
      <c r="O5" s="6"/>
      <c r="P5" s="6"/>
      <c r="Q5" s="6"/>
      <c r="R5" s="6"/>
      <c r="S5" s="6"/>
      <c r="T5" s="6"/>
      <c r="U5" s="6"/>
      <c r="V5" s="6"/>
      <c r="W5" s="6"/>
    </row>
    <row r="6" spans="1:23" s="8" customFormat="1" ht="15.75">
      <c r="A6" s="12" t="s">
        <v>23</v>
      </c>
      <c r="B6" s="6"/>
      <c r="C6" s="6"/>
      <c r="D6" s="6"/>
      <c r="E6" s="6"/>
      <c r="F6" s="6"/>
      <c r="G6" s="6"/>
      <c r="H6" s="6"/>
      <c r="I6" s="6"/>
      <c r="J6" s="6"/>
      <c r="K6" s="6"/>
      <c r="L6" s="6"/>
      <c r="M6" s="6"/>
      <c r="N6" s="6"/>
      <c r="O6" s="6"/>
      <c r="P6" s="6"/>
      <c r="Q6" s="6"/>
      <c r="R6" s="6"/>
      <c r="S6" s="6"/>
      <c r="T6" s="6"/>
      <c r="U6" s="6"/>
      <c r="V6" s="6"/>
      <c r="W6" s="6"/>
    </row>
    <row r="7" spans="1:23" s="7" customFormat="1" ht="15.75">
      <c r="A7" s="11" t="s">
        <v>9</v>
      </c>
      <c r="B7" s="6"/>
      <c r="C7" s="6"/>
      <c r="D7" s="6"/>
      <c r="E7" s="6"/>
      <c r="F7" s="6"/>
      <c r="G7" s="6"/>
      <c r="H7" s="6"/>
      <c r="I7" s="6"/>
      <c r="J7" s="6"/>
      <c r="K7" s="6"/>
      <c r="L7" s="6"/>
      <c r="M7" s="6"/>
      <c r="N7" s="6"/>
      <c r="O7" s="6"/>
      <c r="P7" s="6"/>
      <c r="Q7" s="6"/>
      <c r="R7" s="6"/>
      <c r="S7" s="6"/>
      <c r="T7" s="6"/>
      <c r="U7" s="6"/>
      <c r="V7" s="6"/>
      <c r="W7" s="6"/>
    </row>
    <row r="8" spans="1:23" s="7" customFormat="1" ht="31.5">
      <c r="A8" s="13" t="s">
        <v>24</v>
      </c>
      <c r="B8" s="6"/>
      <c r="C8" s="6"/>
      <c r="D8" s="6"/>
      <c r="E8" s="6"/>
      <c r="F8" s="6"/>
      <c r="G8" s="6"/>
      <c r="H8" s="6"/>
      <c r="I8" s="6"/>
      <c r="J8" s="6"/>
      <c r="K8" s="6"/>
      <c r="L8" s="6"/>
      <c r="M8" s="6"/>
      <c r="N8" s="6"/>
      <c r="O8" s="6"/>
      <c r="P8" s="6"/>
      <c r="Q8" s="6"/>
      <c r="R8" s="6"/>
      <c r="S8" s="6"/>
      <c r="T8" s="6"/>
      <c r="U8" s="6"/>
      <c r="V8" s="6"/>
      <c r="W8" s="6"/>
    </row>
    <row r="9" spans="1:23" s="7" customFormat="1" ht="31.5">
      <c r="A9" s="13" t="s">
        <v>25</v>
      </c>
      <c r="B9" s="6"/>
      <c r="C9" s="6"/>
      <c r="D9" s="6"/>
      <c r="E9" s="6"/>
      <c r="F9" s="6"/>
      <c r="G9" s="6"/>
      <c r="H9" s="6"/>
      <c r="I9" s="6"/>
      <c r="J9" s="6"/>
      <c r="K9" s="6"/>
      <c r="L9" s="6"/>
      <c r="M9" s="6"/>
      <c r="N9" s="6"/>
      <c r="O9" s="6"/>
      <c r="P9" s="6"/>
      <c r="Q9" s="6"/>
      <c r="R9" s="6"/>
      <c r="S9" s="6"/>
      <c r="T9" s="6"/>
      <c r="U9" s="6"/>
      <c r="V9" s="6"/>
      <c r="W9" s="6"/>
    </row>
    <row r="10" spans="1:23" s="8" customFormat="1" ht="15.75">
      <c r="A10" s="14" t="s">
        <v>26</v>
      </c>
      <c r="B10" s="6"/>
      <c r="C10" s="6"/>
      <c r="D10" s="6"/>
      <c r="E10" s="6"/>
      <c r="F10" s="6"/>
      <c r="G10" s="6"/>
      <c r="H10" s="6"/>
      <c r="I10" s="6"/>
      <c r="J10" s="6"/>
      <c r="K10" s="6"/>
      <c r="L10" s="6"/>
      <c r="M10" s="6"/>
      <c r="N10" s="6"/>
      <c r="O10" s="6"/>
      <c r="P10" s="6"/>
      <c r="Q10" s="6"/>
      <c r="R10" s="6"/>
      <c r="S10" s="6"/>
      <c r="T10" s="6"/>
      <c r="U10" s="6"/>
      <c r="V10" s="6"/>
      <c r="W10" s="6"/>
    </row>
    <row r="11" spans="1:23" s="8" customFormat="1" ht="31.5">
      <c r="A11" s="10" t="s">
        <v>27</v>
      </c>
      <c r="B11" s="6"/>
      <c r="C11" s="6"/>
      <c r="D11" s="6"/>
      <c r="E11" s="6"/>
      <c r="F11" s="6"/>
      <c r="G11" s="6"/>
      <c r="H11" s="6"/>
      <c r="I11" s="6"/>
      <c r="J11" s="6"/>
      <c r="K11" s="6"/>
      <c r="L11" s="6"/>
      <c r="M11" s="6"/>
      <c r="N11" s="6"/>
      <c r="O11" s="6"/>
      <c r="P11" s="6"/>
      <c r="Q11" s="6"/>
      <c r="R11" s="6"/>
      <c r="S11" s="6"/>
      <c r="T11" s="6"/>
      <c r="U11" s="6"/>
      <c r="V11" s="6"/>
      <c r="W11" s="6"/>
    </row>
    <row r="12" spans="1:23" s="8" customFormat="1" ht="15.75">
      <c r="A12" s="14" t="s">
        <v>28</v>
      </c>
      <c r="B12" s="6"/>
      <c r="C12" s="6"/>
      <c r="D12" s="6"/>
      <c r="E12" s="6"/>
      <c r="F12" s="6"/>
      <c r="G12" s="6"/>
      <c r="H12" s="6"/>
      <c r="I12" s="6"/>
      <c r="J12" s="6"/>
      <c r="K12" s="6"/>
      <c r="L12" s="6"/>
      <c r="M12" s="6"/>
      <c r="N12" s="6"/>
      <c r="O12" s="6"/>
      <c r="P12" s="6"/>
      <c r="Q12" s="6"/>
      <c r="R12" s="6"/>
      <c r="S12" s="6"/>
      <c r="T12" s="6"/>
      <c r="U12" s="6"/>
      <c r="V12" s="6"/>
      <c r="W12" s="6"/>
    </row>
    <row r="13" spans="1:23" s="7" customFormat="1" ht="15.75">
      <c r="A13" s="11" t="s">
        <v>8</v>
      </c>
      <c r="B13" s="6"/>
      <c r="C13" s="6"/>
      <c r="D13" s="6"/>
      <c r="E13" s="6"/>
      <c r="F13" s="6"/>
      <c r="G13" s="6"/>
      <c r="H13" s="6"/>
      <c r="I13" s="6"/>
      <c r="J13" s="6"/>
      <c r="K13" s="6"/>
      <c r="L13" s="6"/>
      <c r="M13" s="6"/>
      <c r="N13" s="6"/>
      <c r="O13" s="6"/>
      <c r="P13" s="6"/>
      <c r="Q13" s="6"/>
      <c r="R13" s="6"/>
      <c r="S13" s="6"/>
      <c r="T13" s="6"/>
      <c r="U13" s="6"/>
      <c r="V13" s="6"/>
      <c r="W13" s="6"/>
    </row>
    <row r="14" spans="1:23" s="8" customFormat="1" ht="31.5">
      <c r="A14" s="29" t="s">
        <v>29</v>
      </c>
      <c r="B14" s="6"/>
      <c r="C14" s="6"/>
      <c r="D14" s="6"/>
      <c r="E14" s="6"/>
      <c r="F14" s="6"/>
      <c r="G14" s="6"/>
      <c r="H14" s="6"/>
      <c r="I14" s="6"/>
      <c r="J14" s="6"/>
      <c r="K14" s="6"/>
      <c r="L14" s="6"/>
      <c r="M14" s="6"/>
      <c r="N14" s="6"/>
      <c r="O14" s="6"/>
      <c r="P14" s="6"/>
      <c r="Q14" s="6"/>
      <c r="R14" s="6"/>
      <c r="S14" s="6"/>
      <c r="T14" s="6"/>
      <c r="U14" s="6"/>
      <c r="V14" s="6"/>
      <c r="W14" s="6"/>
    </row>
    <row r="15" ht="15.75">
      <c r="A15" s="27"/>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37"/>
  <sheetViews>
    <sheetView tabSelected="1" zoomScale="110" zoomScaleNormal="110" zoomScalePageLayoutView="0" workbookViewId="0" topLeftCell="A1">
      <selection activeCell="B4" sqref="B4"/>
    </sheetView>
  </sheetViews>
  <sheetFormatPr defaultColWidth="9.140625" defaultRowHeight="12.75"/>
  <cols>
    <col min="1" max="1" width="18.28125" style="0" customWidth="1"/>
    <col min="2" max="11" width="8.7109375" style="0" customWidth="1"/>
    <col min="12" max="12" width="16.7109375" style="0" hidden="1" customWidth="1"/>
    <col min="13" max="13" width="18.421875" style="0" customWidth="1"/>
    <col min="14" max="14" width="17.8515625" style="0" customWidth="1"/>
    <col min="15" max="15" width="25.00390625" style="0" bestFit="1" customWidth="1"/>
    <col min="16" max="16" width="19.00390625" style="0" bestFit="1" customWidth="1"/>
    <col min="17" max="17" width="15.28125" style="0" customWidth="1"/>
    <col min="18" max="18" width="18.57421875" style="0" bestFit="1" customWidth="1"/>
  </cols>
  <sheetData>
    <row r="1" spans="1:15" ht="101.25" customHeight="1">
      <c r="A1" s="16" t="s">
        <v>0</v>
      </c>
      <c r="B1" s="28" t="s">
        <v>19</v>
      </c>
      <c r="C1" s="28" t="s">
        <v>11</v>
      </c>
      <c r="D1" s="28" t="s">
        <v>12</v>
      </c>
      <c r="E1" s="28" t="s">
        <v>13</v>
      </c>
      <c r="F1" s="28" t="s">
        <v>14</v>
      </c>
      <c r="G1" s="28" t="s">
        <v>15</v>
      </c>
      <c r="H1" s="28" t="s">
        <v>16</v>
      </c>
      <c r="I1" s="28" t="s">
        <v>21</v>
      </c>
      <c r="J1" s="28" t="s">
        <v>17</v>
      </c>
      <c r="K1" s="28" t="s">
        <v>20</v>
      </c>
      <c r="L1" s="17" t="s">
        <v>2</v>
      </c>
      <c r="M1" s="15"/>
      <c r="N1" s="15"/>
      <c r="O1" s="15"/>
    </row>
    <row r="2" spans="1:16" ht="12.75">
      <c r="A2" s="18" t="s">
        <v>4</v>
      </c>
      <c r="B2" s="18" t="e">
        <f aca="true" t="shared" si="0" ref="B2:K2">SUM(B4:B33)/COUNT(B4:B33)/3</f>
        <v>#DIV/0!</v>
      </c>
      <c r="C2" s="18" t="e">
        <f t="shared" si="0"/>
        <v>#DIV/0!</v>
      </c>
      <c r="D2" s="18" t="e">
        <f t="shared" si="0"/>
        <v>#DIV/0!</v>
      </c>
      <c r="E2" s="18" t="e">
        <f t="shared" si="0"/>
        <v>#DIV/0!</v>
      </c>
      <c r="F2" s="18" t="e">
        <f t="shared" si="0"/>
        <v>#DIV/0!</v>
      </c>
      <c r="G2" s="18" t="e">
        <f t="shared" si="0"/>
        <v>#DIV/0!</v>
      </c>
      <c r="H2" s="18" t="e">
        <f t="shared" si="0"/>
        <v>#DIV/0!</v>
      </c>
      <c r="I2" s="18" t="e">
        <f>SUM(I4:I33)/COUNT(I4:I33)/3</f>
        <v>#DIV/0!</v>
      </c>
      <c r="J2" s="18" t="e">
        <f t="shared" si="0"/>
        <v>#DIV/0!</v>
      </c>
      <c r="K2" s="18" t="e">
        <f t="shared" si="0"/>
        <v>#DIV/0!</v>
      </c>
      <c r="L2" s="15"/>
      <c r="M2" s="15"/>
      <c r="N2" s="15"/>
      <c r="O2" s="15"/>
      <c r="P2" s="1"/>
    </row>
    <row r="3" spans="1:15" ht="12.75">
      <c r="A3" s="19" t="s">
        <v>7</v>
      </c>
      <c r="B3" s="15"/>
      <c r="C3" s="15"/>
      <c r="D3" s="15"/>
      <c r="E3" s="15"/>
      <c r="F3" s="15"/>
      <c r="G3" s="15"/>
      <c r="H3" s="15"/>
      <c r="I3" s="15"/>
      <c r="J3" s="15"/>
      <c r="K3" s="15"/>
      <c r="L3" s="15"/>
      <c r="M3" s="20" t="s">
        <v>6</v>
      </c>
      <c r="N3" s="20" t="s">
        <v>1</v>
      </c>
      <c r="O3" s="15"/>
    </row>
    <row r="4" spans="1:15" ht="12.75">
      <c r="A4" s="19">
        <v>1</v>
      </c>
      <c r="B4" s="21"/>
      <c r="C4" s="21"/>
      <c r="D4" s="21"/>
      <c r="E4" s="21"/>
      <c r="F4" s="21"/>
      <c r="G4" s="21"/>
      <c r="H4" s="21"/>
      <c r="I4" s="21"/>
      <c r="J4" s="21"/>
      <c r="K4" s="21"/>
      <c r="L4" s="15">
        <f aca="true" t="shared" si="1" ref="L4:L9">COUNT(B4:K4)</f>
        <v>0</v>
      </c>
      <c r="M4" s="22" t="e">
        <f>SUM(B4:K4)/L4/$B$36</f>
        <v>#DIV/0!</v>
      </c>
      <c r="N4" s="22" t="e">
        <f>SUM($M$4:M4)/A4</f>
        <v>#DIV/0!</v>
      </c>
      <c r="O4" s="15"/>
    </row>
    <row r="5" spans="1:15" ht="12.75">
      <c r="A5" s="19">
        <v>2</v>
      </c>
      <c r="B5" s="21"/>
      <c r="C5" s="21"/>
      <c r="D5" s="21"/>
      <c r="E5" s="21"/>
      <c r="F5" s="21"/>
      <c r="G5" s="21"/>
      <c r="H5" s="21"/>
      <c r="I5" s="21"/>
      <c r="J5" s="21"/>
      <c r="K5" s="21"/>
      <c r="L5" s="15">
        <f t="shared" si="1"/>
        <v>0</v>
      </c>
      <c r="M5" s="22" t="e">
        <f aca="true" t="shared" si="2" ref="M5:M33">SUM(B5:K5)/L5/$B$36</f>
        <v>#DIV/0!</v>
      </c>
      <c r="N5" s="22" t="e">
        <f>IF(M5&gt;0,SUM($M$4:M5)/A5,N4)</f>
        <v>#DIV/0!</v>
      </c>
      <c r="O5" s="15"/>
    </row>
    <row r="6" spans="1:15" ht="12.75">
      <c r="A6" s="19">
        <v>3</v>
      </c>
      <c r="B6" s="21"/>
      <c r="C6" s="21"/>
      <c r="D6" s="21"/>
      <c r="E6" s="21"/>
      <c r="F6" s="21"/>
      <c r="G6" s="21"/>
      <c r="H6" s="21"/>
      <c r="I6" s="21"/>
      <c r="J6" s="21"/>
      <c r="K6" s="21"/>
      <c r="L6" s="15">
        <f t="shared" si="1"/>
        <v>0</v>
      </c>
      <c r="M6" s="22" t="e">
        <f t="shared" si="2"/>
        <v>#DIV/0!</v>
      </c>
      <c r="N6" s="22" t="e">
        <f>IF(M6&gt;0,SUM($M$4:M6)/A6,N5)</f>
        <v>#DIV/0!</v>
      </c>
      <c r="O6" s="15"/>
    </row>
    <row r="7" spans="1:15" ht="12.75">
      <c r="A7" s="19">
        <v>4</v>
      </c>
      <c r="B7" s="21"/>
      <c r="C7" s="21"/>
      <c r="D7" s="21"/>
      <c r="E7" s="21"/>
      <c r="F7" s="21"/>
      <c r="G7" s="21"/>
      <c r="H7" s="21"/>
      <c r="I7" s="21"/>
      <c r="J7" s="21"/>
      <c r="K7" s="21"/>
      <c r="L7" s="15">
        <f t="shared" si="1"/>
        <v>0</v>
      </c>
      <c r="M7" s="22" t="e">
        <f t="shared" si="2"/>
        <v>#DIV/0!</v>
      </c>
      <c r="N7" s="22" t="e">
        <f>IF(M7&gt;0,SUM($M$4:M7)/A7,N6)</f>
        <v>#DIV/0!</v>
      </c>
      <c r="O7" s="15"/>
    </row>
    <row r="8" spans="1:15" ht="12.75">
      <c r="A8" s="19">
        <v>5</v>
      </c>
      <c r="B8" s="21"/>
      <c r="C8" s="21"/>
      <c r="D8" s="21"/>
      <c r="E8" s="21"/>
      <c r="F8" s="21"/>
      <c r="G8" s="21"/>
      <c r="H8" s="21"/>
      <c r="I8" s="21"/>
      <c r="J8" s="21"/>
      <c r="K8" s="21"/>
      <c r="L8" s="15">
        <f t="shared" si="1"/>
        <v>0</v>
      </c>
      <c r="M8" s="22" t="e">
        <f t="shared" si="2"/>
        <v>#DIV/0!</v>
      </c>
      <c r="N8" s="22" t="e">
        <f>IF(M8&gt;0,SUM($M$4:M8)/A8,N7)</f>
        <v>#DIV/0!</v>
      </c>
      <c r="O8" s="15"/>
    </row>
    <row r="9" spans="1:15" ht="12.75">
      <c r="A9" s="19">
        <v>6</v>
      </c>
      <c r="B9" s="21"/>
      <c r="C9" s="21"/>
      <c r="D9" s="21"/>
      <c r="E9" s="21"/>
      <c r="F9" s="21"/>
      <c r="G9" s="21"/>
      <c r="H9" s="21"/>
      <c r="I9" s="21"/>
      <c r="J9" s="21"/>
      <c r="K9" s="21"/>
      <c r="L9" s="15">
        <f t="shared" si="1"/>
        <v>0</v>
      </c>
      <c r="M9" s="22" t="e">
        <f t="shared" si="2"/>
        <v>#DIV/0!</v>
      </c>
      <c r="N9" s="22" t="e">
        <f>IF(M9&gt;0,SUM($M$4:M9)/A9,N8)</f>
        <v>#DIV/0!</v>
      </c>
      <c r="O9" s="15"/>
    </row>
    <row r="10" spans="1:15" ht="12.75">
      <c r="A10" s="19">
        <v>7</v>
      </c>
      <c r="B10" s="21"/>
      <c r="C10" s="21"/>
      <c r="D10" s="21"/>
      <c r="E10" s="21"/>
      <c r="F10" s="21"/>
      <c r="G10" s="21"/>
      <c r="H10" s="21"/>
      <c r="I10" s="21"/>
      <c r="J10" s="21"/>
      <c r="K10" s="21"/>
      <c r="L10" s="15">
        <f aca="true" t="shared" si="3" ref="L10:L33">COUNT(B10:K10)</f>
        <v>0</v>
      </c>
      <c r="M10" s="22" t="e">
        <f t="shared" si="2"/>
        <v>#DIV/0!</v>
      </c>
      <c r="N10" s="22" t="e">
        <f>IF(M10&gt;0,SUM($M$4:M10)/A10,N9)</f>
        <v>#DIV/0!</v>
      </c>
      <c r="O10" s="15"/>
    </row>
    <row r="11" spans="1:15" ht="12.75">
      <c r="A11" s="19">
        <v>8</v>
      </c>
      <c r="B11" s="21"/>
      <c r="C11" s="21"/>
      <c r="D11" s="21"/>
      <c r="E11" s="21"/>
      <c r="F11" s="21"/>
      <c r="G11" s="21"/>
      <c r="H11" s="21"/>
      <c r="I11" s="21"/>
      <c r="J11" s="21"/>
      <c r="K11" s="21"/>
      <c r="L11" s="15">
        <f t="shared" si="3"/>
        <v>0</v>
      </c>
      <c r="M11" s="22" t="e">
        <f t="shared" si="2"/>
        <v>#DIV/0!</v>
      </c>
      <c r="N11" s="22" t="e">
        <f>IF(M11&gt;0,SUM($M$4:M11)/A11,N10)</f>
        <v>#DIV/0!</v>
      </c>
      <c r="O11" s="15"/>
    </row>
    <row r="12" spans="1:15" ht="12.75">
      <c r="A12" s="19">
        <v>9</v>
      </c>
      <c r="B12" s="21"/>
      <c r="C12" s="21"/>
      <c r="D12" s="21"/>
      <c r="E12" s="21"/>
      <c r="F12" s="21"/>
      <c r="G12" s="21"/>
      <c r="H12" s="21"/>
      <c r="I12" s="21"/>
      <c r="J12" s="21"/>
      <c r="K12" s="21"/>
      <c r="L12" s="15">
        <f t="shared" si="3"/>
        <v>0</v>
      </c>
      <c r="M12" s="22" t="e">
        <f t="shared" si="2"/>
        <v>#DIV/0!</v>
      </c>
      <c r="N12" s="22" t="e">
        <f>IF(M12&gt;0,SUM($M$4:M12)/A12,N11)</f>
        <v>#DIV/0!</v>
      </c>
      <c r="O12" s="15"/>
    </row>
    <row r="13" spans="1:15" ht="12.75">
      <c r="A13" s="19">
        <v>10</v>
      </c>
      <c r="B13" s="21"/>
      <c r="C13" s="21"/>
      <c r="D13" s="21"/>
      <c r="E13" s="21"/>
      <c r="F13" s="21"/>
      <c r="G13" s="21"/>
      <c r="H13" s="21"/>
      <c r="I13" s="21"/>
      <c r="J13" s="21"/>
      <c r="K13" s="21"/>
      <c r="L13" s="15">
        <f t="shared" si="3"/>
        <v>0</v>
      </c>
      <c r="M13" s="22" t="e">
        <f t="shared" si="2"/>
        <v>#DIV/0!</v>
      </c>
      <c r="N13" s="22" t="e">
        <f>IF(M13&gt;0,SUM($M$4:M13)/A13,N12)</f>
        <v>#DIV/0!</v>
      </c>
      <c r="O13" s="15"/>
    </row>
    <row r="14" spans="1:15" ht="12.75">
      <c r="A14" s="19">
        <v>11</v>
      </c>
      <c r="B14" s="21"/>
      <c r="C14" s="21"/>
      <c r="D14" s="21"/>
      <c r="E14" s="21"/>
      <c r="F14" s="21"/>
      <c r="G14" s="21"/>
      <c r="H14" s="21"/>
      <c r="I14" s="21"/>
      <c r="J14" s="21"/>
      <c r="K14" s="21"/>
      <c r="L14" s="15">
        <f t="shared" si="3"/>
        <v>0</v>
      </c>
      <c r="M14" s="22" t="e">
        <f t="shared" si="2"/>
        <v>#DIV/0!</v>
      </c>
      <c r="N14" s="22" t="e">
        <f>IF(M14&gt;0,SUM($M$4:M14)/A14,N13)</f>
        <v>#DIV/0!</v>
      </c>
      <c r="O14" s="15"/>
    </row>
    <row r="15" spans="1:15" ht="12.75">
      <c r="A15" s="19">
        <v>12</v>
      </c>
      <c r="B15" s="21"/>
      <c r="C15" s="21"/>
      <c r="D15" s="21"/>
      <c r="E15" s="21"/>
      <c r="F15" s="21"/>
      <c r="G15" s="21"/>
      <c r="H15" s="21"/>
      <c r="I15" s="21"/>
      <c r="J15" s="21"/>
      <c r="K15" s="21"/>
      <c r="L15" s="15">
        <f t="shared" si="3"/>
        <v>0</v>
      </c>
      <c r="M15" s="22" t="e">
        <f t="shared" si="2"/>
        <v>#DIV/0!</v>
      </c>
      <c r="N15" s="22" t="e">
        <f>IF(M15&gt;0,SUM($M$4:M15)/A15,N14)</f>
        <v>#DIV/0!</v>
      </c>
      <c r="O15" s="15"/>
    </row>
    <row r="16" spans="1:15" ht="12.75">
      <c r="A16" s="19">
        <v>13</v>
      </c>
      <c r="B16" s="21"/>
      <c r="C16" s="21"/>
      <c r="D16" s="21"/>
      <c r="E16" s="21"/>
      <c r="F16" s="21"/>
      <c r="G16" s="21"/>
      <c r="H16" s="21"/>
      <c r="I16" s="21"/>
      <c r="J16" s="21"/>
      <c r="K16" s="21"/>
      <c r="L16" s="15">
        <f t="shared" si="3"/>
        <v>0</v>
      </c>
      <c r="M16" s="22" t="e">
        <f t="shared" si="2"/>
        <v>#DIV/0!</v>
      </c>
      <c r="N16" s="22" t="e">
        <f>IF(M16&gt;0,SUM($M$4:M16)/A16,N15)</f>
        <v>#DIV/0!</v>
      </c>
      <c r="O16" s="15"/>
    </row>
    <row r="17" spans="1:15" ht="12.75">
      <c r="A17" s="19">
        <v>14</v>
      </c>
      <c r="B17" s="21"/>
      <c r="C17" s="21"/>
      <c r="D17" s="21"/>
      <c r="E17" s="21"/>
      <c r="F17" s="21"/>
      <c r="G17" s="21"/>
      <c r="H17" s="21"/>
      <c r="I17" s="21"/>
      <c r="J17" s="21"/>
      <c r="K17" s="21"/>
      <c r="L17" s="15">
        <f t="shared" si="3"/>
        <v>0</v>
      </c>
      <c r="M17" s="22" t="e">
        <f t="shared" si="2"/>
        <v>#DIV/0!</v>
      </c>
      <c r="N17" s="22" t="e">
        <f>IF(M17&gt;0,SUM($M$4:M17)/A17,N16)</f>
        <v>#DIV/0!</v>
      </c>
      <c r="O17" s="15"/>
    </row>
    <row r="18" spans="1:15" ht="12.75">
      <c r="A18" s="19">
        <v>15</v>
      </c>
      <c r="B18" s="21"/>
      <c r="C18" s="21"/>
      <c r="D18" s="21"/>
      <c r="E18" s="21"/>
      <c r="F18" s="21"/>
      <c r="G18" s="21"/>
      <c r="H18" s="21"/>
      <c r="I18" s="21"/>
      <c r="J18" s="21"/>
      <c r="K18" s="21"/>
      <c r="L18" s="15">
        <f t="shared" si="3"/>
        <v>0</v>
      </c>
      <c r="M18" s="22" t="e">
        <f t="shared" si="2"/>
        <v>#DIV/0!</v>
      </c>
      <c r="N18" s="22" t="e">
        <f>IF(M18&gt;0,SUM($M$4:M18)/A18,N17)</f>
        <v>#DIV/0!</v>
      </c>
      <c r="O18" s="15"/>
    </row>
    <row r="19" spans="1:15" ht="12.75">
      <c r="A19" s="19">
        <v>16</v>
      </c>
      <c r="B19" s="21"/>
      <c r="C19" s="21"/>
      <c r="D19" s="21"/>
      <c r="E19" s="21"/>
      <c r="F19" s="21"/>
      <c r="G19" s="21"/>
      <c r="H19" s="21"/>
      <c r="I19" s="21"/>
      <c r="J19" s="21"/>
      <c r="K19" s="21"/>
      <c r="L19" s="15">
        <f t="shared" si="3"/>
        <v>0</v>
      </c>
      <c r="M19" s="22" t="e">
        <f t="shared" si="2"/>
        <v>#DIV/0!</v>
      </c>
      <c r="N19" s="22" t="e">
        <f>IF(M19&gt;0,SUM($M$4:M19)/A19,N18)</f>
        <v>#DIV/0!</v>
      </c>
      <c r="O19" s="15"/>
    </row>
    <row r="20" spans="1:15" ht="12.75">
      <c r="A20" s="19">
        <v>17</v>
      </c>
      <c r="B20" s="21"/>
      <c r="C20" s="21"/>
      <c r="D20" s="21"/>
      <c r="E20" s="21"/>
      <c r="F20" s="21"/>
      <c r="G20" s="21"/>
      <c r="H20" s="21"/>
      <c r="I20" s="21"/>
      <c r="J20" s="21"/>
      <c r="K20" s="21"/>
      <c r="L20" s="15">
        <f t="shared" si="3"/>
        <v>0</v>
      </c>
      <c r="M20" s="22" t="e">
        <f t="shared" si="2"/>
        <v>#DIV/0!</v>
      </c>
      <c r="N20" s="22" t="e">
        <f>IF(M20&gt;0,SUM($M$4:M20)/A20,N19)</f>
        <v>#DIV/0!</v>
      </c>
      <c r="O20" s="15"/>
    </row>
    <row r="21" spans="1:15" ht="12.75">
      <c r="A21" s="19">
        <v>18</v>
      </c>
      <c r="B21" s="21"/>
      <c r="C21" s="21"/>
      <c r="D21" s="21"/>
      <c r="E21" s="21"/>
      <c r="F21" s="21"/>
      <c r="G21" s="21"/>
      <c r="H21" s="21"/>
      <c r="I21" s="21"/>
      <c r="J21" s="21"/>
      <c r="K21" s="21"/>
      <c r="L21" s="15">
        <f t="shared" si="3"/>
        <v>0</v>
      </c>
      <c r="M21" s="22" t="e">
        <f t="shared" si="2"/>
        <v>#DIV/0!</v>
      </c>
      <c r="N21" s="22" t="e">
        <f>IF(M21&gt;0,SUM($M$4:M21)/A21,N20)</f>
        <v>#DIV/0!</v>
      </c>
      <c r="O21" s="15"/>
    </row>
    <row r="22" spans="1:15" ht="12.75">
      <c r="A22" s="19">
        <v>19</v>
      </c>
      <c r="B22" s="21"/>
      <c r="C22" s="21"/>
      <c r="D22" s="21"/>
      <c r="E22" s="21"/>
      <c r="F22" s="21"/>
      <c r="G22" s="21"/>
      <c r="H22" s="21"/>
      <c r="I22" s="21"/>
      <c r="J22" s="21"/>
      <c r="K22" s="21"/>
      <c r="L22" s="15">
        <f t="shared" si="3"/>
        <v>0</v>
      </c>
      <c r="M22" s="22" t="e">
        <f t="shared" si="2"/>
        <v>#DIV/0!</v>
      </c>
      <c r="N22" s="22" t="e">
        <f>IF(M22&gt;0,SUM($M$4:M22)/A22,N21)</f>
        <v>#DIV/0!</v>
      </c>
      <c r="O22" s="15"/>
    </row>
    <row r="23" spans="1:15" ht="12.75">
      <c r="A23" s="19">
        <v>20</v>
      </c>
      <c r="B23" s="21"/>
      <c r="C23" s="21"/>
      <c r="D23" s="21"/>
      <c r="E23" s="21"/>
      <c r="F23" s="21"/>
      <c r="G23" s="21"/>
      <c r="H23" s="21"/>
      <c r="I23" s="21"/>
      <c r="J23" s="21"/>
      <c r="K23" s="21"/>
      <c r="L23" s="15">
        <f t="shared" si="3"/>
        <v>0</v>
      </c>
      <c r="M23" s="22" t="e">
        <f t="shared" si="2"/>
        <v>#DIV/0!</v>
      </c>
      <c r="N23" s="22" t="e">
        <f>IF(M23&gt;0,SUM($M$4:M23)/A23,N22)</f>
        <v>#DIV/0!</v>
      </c>
      <c r="O23" s="15"/>
    </row>
    <row r="24" spans="1:15" ht="12.75">
      <c r="A24" s="19">
        <v>21</v>
      </c>
      <c r="B24" s="21"/>
      <c r="C24" s="21"/>
      <c r="D24" s="21"/>
      <c r="E24" s="21"/>
      <c r="F24" s="21"/>
      <c r="G24" s="21"/>
      <c r="H24" s="21"/>
      <c r="I24" s="21"/>
      <c r="J24" s="21"/>
      <c r="K24" s="21"/>
      <c r="L24" s="15">
        <f t="shared" si="3"/>
        <v>0</v>
      </c>
      <c r="M24" s="22" t="e">
        <f t="shared" si="2"/>
        <v>#DIV/0!</v>
      </c>
      <c r="N24" s="22" t="e">
        <f>IF(M24&gt;0,SUM($M$4:M24)/A24,N23)</f>
        <v>#DIV/0!</v>
      </c>
      <c r="O24" s="15"/>
    </row>
    <row r="25" spans="1:15" ht="12.75">
      <c r="A25" s="19">
        <v>22</v>
      </c>
      <c r="B25" s="21"/>
      <c r="C25" s="21"/>
      <c r="D25" s="21"/>
      <c r="E25" s="21"/>
      <c r="F25" s="21"/>
      <c r="G25" s="21"/>
      <c r="H25" s="21"/>
      <c r="I25" s="21"/>
      <c r="J25" s="21"/>
      <c r="K25" s="21"/>
      <c r="L25" s="15">
        <f t="shared" si="3"/>
        <v>0</v>
      </c>
      <c r="M25" s="22" t="e">
        <f t="shared" si="2"/>
        <v>#DIV/0!</v>
      </c>
      <c r="N25" s="22" t="e">
        <f>IF(M25&gt;0,SUM($M$4:M25)/A25,N24)</f>
        <v>#DIV/0!</v>
      </c>
      <c r="O25" s="15"/>
    </row>
    <row r="26" spans="1:15" ht="12.75">
      <c r="A26" s="19">
        <v>23</v>
      </c>
      <c r="B26" s="21"/>
      <c r="C26" s="21"/>
      <c r="D26" s="21"/>
      <c r="E26" s="21"/>
      <c r="F26" s="21"/>
      <c r="G26" s="21"/>
      <c r="H26" s="21"/>
      <c r="I26" s="21"/>
      <c r="J26" s="21"/>
      <c r="K26" s="21"/>
      <c r="L26" s="15">
        <f t="shared" si="3"/>
        <v>0</v>
      </c>
      <c r="M26" s="22" t="e">
        <f t="shared" si="2"/>
        <v>#DIV/0!</v>
      </c>
      <c r="N26" s="22" t="e">
        <f>IF(M26&gt;0,SUM($M$4:M26)/A26,N25)</f>
        <v>#DIV/0!</v>
      </c>
      <c r="O26" s="15"/>
    </row>
    <row r="27" spans="1:15" ht="12.75">
      <c r="A27" s="19">
        <v>24</v>
      </c>
      <c r="B27" s="21"/>
      <c r="C27" s="21"/>
      <c r="D27" s="21"/>
      <c r="E27" s="21"/>
      <c r="F27" s="21"/>
      <c r="G27" s="21"/>
      <c r="H27" s="21"/>
      <c r="I27" s="21"/>
      <c r="J27" s="21"/>
      <c r="K27" s="21"/>
      <c r="L27" s="15">
        <f t="shared" si="3"/>
        <v>0</v>
      </c>
      <c r="M27" s="22" t="e">
        <f t="shared" si="2"/>
        <v>#DIV/0!</v>
      </c>
      <c r="N27" s="22" t="e">
        <f>IF(M27&gt;0,SUM($M$4:M27)/A27,N26)</f>
        <v>#DIV/0!</v>
      </c>
      <c r="O27" s="15"/>
    </row>
    <row r="28" spans="1:15" ht="12.75">
      <c r="A28" s="19">
        <v>25</v>
      </c>
      <c r="B28" s="21"/>
      <c r="C28" s="21"/>
      <c r="D28" s="21"/>
      <c r="E28" s="21"/>
      <c r="F28" s="21"/>
      <c r="G28" s="21"/>
      <c r="H28" s="21"/>
      <c r="I28" s="21"/>
      <c r="J28" s="21"/>
      <c r="K28" s="21"/>
      <c r="L28" s="15">
        <f t="shared" si="3"/>
        <v>0</v>
      </c>
      <c r="M28" s="22" t="e">
        <f t="shared" si="2"/>
        <v>#DIV/0!</v>
      </c>
      <c r="N28" s="22" t="e">
        <f>IF(M28&gt;0,SUM($M$4:M28)/A28,N27)</f>
        <v>#DIV/0!</v>
      </c>
      <c r="O28" s="15"/>
    </row>
    <row r="29" spans="1:15" ht="12.75">
      <c r="A29" s="19">
        <v>26</v>
      </c>
      <c r="B29" s="21"/>
      <c r="C29" s="21"/>
      <c r="D29" s="21"/>
      <c r="E29" s="21"/>
      <c r="F29" s="21"/>
      <c r="G29" s="21"/>
      <c r="H29" s="21"/>
      <c r="I29" s="21"/>
      <c r="J29" s="21"/>
      <c r="K29" s="21"/>
      <c r="L29" s="15">
        <f t="shared" si="3"/>
        <v>0</v>
      </c>
      <c r="M29" s="22" t="e">
        <f t="shared" si="2"/>
        <v>#DIV/0!</v>
      </c>
      <c r="N29" s="22" t="e">
        <f>IF(M29&gt;0,SUM($M$4:M29)/A29,N28)</f>
        <v>#DIV/0!</v>
      </c>
      <c r="O29" s="15"/>
    </row>
    <row r="30" spans="1:15" ht="12.75">
      <c r="A30" s="19">
        <v>27</v>
      </c>
      <c r="B30" s="21"/>
      <c r="C30" s="21"/>
      <c r="D30" s="21"/>
      <c r="E30" s="21"/>
      <c r="F30" s="21"/>
      <c r="G30" s="21"/>
      <c r="H30" s="21"/>
      <c r="I30" s="21"/>
      <c r="J30" s="21"/>
      <c r="K30" s="21"/>
      <c r="L30" s="15">
        <f t="shared" si="3"/>
        <v>0</v>
      </c>
      <c r="M30" s="22" t="e">
        <f t="shared" si="2"/>
        <v>#DIV/0!</v>
      </c>
      <c r="N30" s="22" t="e">
        <f>IF(M30&gt;0,SUM($M$4:M30)/A30,N29)</f>
        <v>#DIV/0!</v>
      </c>
      <c r="O30" s="15"/>
    </row>
    <row r="31" spans="1:15" ht="12.75">
      <c r="A31" s="19">
        <v>28</v>
      </c>
      <c r="B31" s="21"/>
      <c r="C31" s="21"/>
      <c r="D31" s="21"/>
      <c r="E31" s="21"/>
      <c r="F31" s="21"/>
      <c r="G31" s="21"/>
      <c r="H31" s="21"/>
      <c r="I31" s="21"/>
      <c r="J31" s="21"/>
      <c r="K31" s="21"/>
      <c r="L31" s="15">
        <f t="shared" si="3"/>
        <v>0</v>
      </c>
      <c r="M31" s="22" t="e">
        <f t="shared" si="2"/>
        <v>#DIV/0!</v>
      </c>
      <c r="N31" s="22" t="e">
        <f>IF(M31&gt;0,SUM($M$4:M31)/A31,N30)</f>
        <v>#DIV/0!</v>
      </c>
      <c r="O31" s="15"/>
    </row>
    <row r="32" spans="1:15" ht="12.75">
      <c r="A32" s="19">
        <v>29</v>
      </c>
      <c r="B32" s="21"/>
      <c r="C32" s="21"/>
      <c r="D32" s="21"/>
      <c r="E32" s="21"/>
      <c r="F32" s="21"/>
      <c r="G32" s="21"/>
      <c r="H32" s="21"/>
      <c r="I32" s="21"/>
      <c r="J32" s="21"/>
      <c r="K32" s="21"/>
      <c r="L32" s="15">
        <f t="shared" si="3"/>
        <v>0</v>
      </c>
      <c r="M32" s="22" t="e">
        <f t="shared" si="2"/>
        <v>#DIV/0!</v>
      </c>
      <c r="N32" s="22" t="e">
        <f>IF(M32&gt;0,SUM($M$4:M32)/A32,N31)</f>
        <v>#DIV/0!</v>
      </c>
      <c r="O32" s="15"/>
    </row>
    <row r="33" spans="1:15" ht="12.75">
      <c r="A33" s="19">
        <v>30</v>
      </c>
      <c r="B33" s="21"/>
      <c r="C33" s="21"/>
      <c r="D33" s="21"/>
      <c r="E33" s="21"/>
      <c r="F33" s="21"/>
      <c r="G33" s="21"/>
      <c r="H33" s="21"/>
      <c r="I33" s="21"/>
      <c r="J33" s="21"/>
      <c r="K33" s="21"/>
      <c r="L33" s="15">
        <f t="shared" si="3"/>
        <v>0</v>
      </c>
      <c r="M33" s="22" t="e">
        <f t="shared" si="2"/>
        <v>#DIV/0!</v>
      </c>
      <c r="N33" s="22" t="e">
        <f>IF(M33&gt;0,SUM($M$4:M33)/A33,N32)</f>
        <v>#DIV/0!</v>
      </c>
      <c r="O33" s="15"/>
    </row>
    <row r="34" spans="1:15" ht="12.75">
      <c r="A34" s="23" t="s">
        <v>2</v>
      </c>
      <c r="B34" s="24">
        <f aca="true" t="shared" si="4" ref="B34:K34">COUNT(B4:B33)</f>
        <v>0</v>
      </c>
      <c r="C34" s="24">
        <f t="shared" si="4"/>
        <v>0</v>
      </c>
      <c r="D34" s="24">
        <f t="shared" si="4"/>
        <v>0</v>
      </c>
      <c r="E34" s="24">
        <f t="shared" si="4"/>
        <v>0</v>
      </c>
      <c r="F34" s="24">
        <f t="shared" si="4"/>
        <v>0</v>
      </c>
      <c r="G34" s="24">
        <f t="shared" si="4"/>
        <v>0</v>
      </c>
      <c r="H34" s="24">
        <f t="shared" si="4"/>
        <v>0</v>
      </c>
      <c r="I34" s="24">
        <f t="shared" si="4"/>
        <v>0</v>
      </c>
      <c r="J34" s="24">
        <f t="shared" si="4"/>
        <v>0</v>
      </c>
      <c r="K34" s="24">
        <f t="shared" si="4"/>
        <v>0</v>
      </c>
      <c r="L34" s="23"/>
      <c r="M34" s="25"/>
      <c r="N34" s="25"/>
      <c r="O34" s="15"/>
    </row>
    <row r="35" spans="1:15" ht="12.75">
      <c r="A35" s="15" t="s">
        <v>3</v>
      </c>
      <c r="B35" s="26">
        <f>COUNTIF(M4:M33,"&gt;0")</f>
        <v>0</v>
      </c>
      <c r="C35" s="26"/>
      <c r="D35" s="26"/>
      <c r="E35" s="26"/>
      <c r="F35" s="26"/>
      <c r="G35" s="26"/>
      <c r="H35" s="26"/>
      <c r="I35" s="26"/>
      <c r="J35" s="26"/>
      <c r="K35" s="26"/>
      <c r="L35" s="15"/>
      <c r="M35" s="15"/>
      <c r="N35" s="15"/>
      <c r="O35" s="15"/>
    </row>
    <row r="36" spans="1:15" ht="12.75">
      <c r="A36" s="15" t="s">
        <v>5</v>
      </c>
      <c r="B36" s="26">
        <v>3</v>
      </c>
      <c r="C36" s="26"/>
      <c r="D36" s="26"/>
      <c r="E36" s="26"/>
      <c r="F36" s="26"/>
      <c r="G36" s="26"/>
      <c r="H36" s="26"/>
      <c r="I36" s="26"/>
      <c r="J36" s="26"/>
      <c r="K36" s="26"/>
      <c r="L36" s="15"/>
      <c r="M36" s="15"/>
      <c r="N36" s="15"/>
      <c r="O36" s="15"/>
    </row>
    <row r="37" spans="1:15" ht="12.75">
      <c r="A37" s="15"/>
      <c r="B37" s="15"/>
      <c r="C37" s="15"/>
      <c r="D37" s="15"/>
      <c r="E37" s="15"/>
      <c r="F37" s="15"/>
      <c r="G37" s="15"/>
      <c r="H37" s="15"/>
      <c r="I37" s="15"/>
      <c r="J37" s="15"/>
      <c r="K37" s="15"/>
      <c r="L37" s="15"/>
      <c r="M37" s="15"/>
      <c r="N37" s="15"/>
      <c r="O37" s="15"/>
    </row>
  </sheetData>
  <sheetProtection/>
  <dataValidations count="2">
    <dataValidation allowBlank="1" showInputMessage="1" errorTitle="Ogiltig poäng!" error="Endast 0-3 poäng får anges." sqref="L1:L65536 A34:K34"/>
    <dataValidation type="whole" allowBlank="1" showInputMessage="1" showErrorMessage="1" errorTitle="Ogiltig poäng!" error="Endast 0-3 poäng får anges." sqref="B4:K33">
      <formula1>0</formula1>
      <formula2>3</formula2>
    </dataValidation>
  </dataValidations>
  <printOptions/>
  <pageMargins left="0.75" right="0.75" top="1" bottom="1" header="0.5" footer="0.5"/>
  <pageSetup horizontalDpi="600" verticalDpi="600" orientation="portrait" paperSize="9" r:id="rId1"/>
  <ignoredErrors>
    <ignoredError sqref="L6 L4:L5 L7:L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Landstinget i Uppsala län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Landstinget i Uppsala län</dc:creator>
  <cp:keywords/>
  <dc:description/>
  <cp:lastModifiedBy>Gustafson Pelle</cp:lastModifiedBy>
  <cp:lastPrinted>2014-01-20T18:28:13Z</cp:lastPrinted>
  <dcterms:created xsi:type="dcterms:W3CDTF">2011-06-10T08:23:01Z</dcterms:created>
  <dcterms:modified xsi:type="dcterms:W3CDTF">2023-01-19T08:00:28Z</dcterms:modified>
  <cp:category/>
  <cp:version/>
  <cp:contentType/>
  <cp:contentStatus/>
</cp:coreProperties>
</file>